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Mac\IGEN Dropbox\IGEN Team Folder\IEPA - EBECC\Gantt Chart Project Tracking - Shared\"/>
    </mc:Choice>
  </mc:AlternateContent>
  <xr:revisionPtr revIDLastSave="0" documentId="8_{E1C95E93-A5DA-4A3D-AD70-642A9458803B}" xr6:coauthVersionLast="47" xr6:coauthVersionMax="47" xr10:uidLastSave="{00000000-0000-0000-0000-000000000000}"/>
  <bookViews>
    <workbookView xWindow="43080" yWindow="-120" windowWidth="29040" windowHeight="15720" xr2:uid="{88DE21C3-0C7F-45A4-B605-568E926DCC81}"/>
  </bookViews>
  <sheets>
    <sheet name="Task Table" sheetId="1" r:id="rId1"/>
    <sheet name="Gantt Chart" sheetId="3" r:id="rId2"/>
    <sheet name="Energy Planning Team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1" l="1"/>
  <c r="F23" i="1"/>
  <c r="F19" i="1"/>
  <c r="K25" i="2" l="1"/>
  <c r="F11" i="1"/>
  <c r="F12" i="1"/>
  <c r="F15" i="1"/>
  <c r="F20" i="1"/>
  <c r="F10" i="1"/>
  <c r="F16" i="1"/>
  <c r="F8" i="1"/>
  <c r="F9" i="1"/>
  <c r="F24" i="1"/>
  <c r="F18" i="1"/>
  <c r="F17" i="1"/>
  <c r="F13" i="1"/>
  <c r="F14" i="1"/>
  <c r="F22" i="1"/>
  <c r="F6" i="1"/>
  <c r="F21" i="1" l="1"/>
  <c r="F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tc={5857FCB4-364E-4313-AA82-A807BF577138}</author>
  </authors>
  <commentList>
    <comment ref="I1" authorId="0" shapeId="0" xr:uid="{5857FCB4-364E-4313-AA82-A807BF577138}">
      <text>
        <t>[Threaded comment]
Your version of Excel allows you to read this threaded comment; however, any edits to it will get removed if the file is opened in a newer version of Excel. Learn more: https://go.microsoft.com/fwlink/?linkid=870924
Comment:
    Liaison has to be in the “Primary Role” position.</t>
      </text>
    </comment>
  </commentList>
</comments>
</file>

<file path=xl/sharedStrings.xml><?xml version="1.0" encoding="utf-8"?>
<sst xmlns="http://schemas.openxmlformats.org/spreadsheetml/2006/main" count="244" uniqueCount="154">
  <si>
    <t>TASK INPUTS</t>
  </si>
  <si>
    <t>Task</t>
  </si>
  <si>
    <t>Owner</t>
  </si>
  <si>
    <t>Start</t>
  </si>
  <si>
    <t>End</t>
  </si>
  <si>
    <t>Duration (days)</t>
  </si>
  <si>
    <t>Progress</t>
  </si>
  <si>
    <t>IGEN</t>
  </si>
  <si>
    <t>EnergySense</t>
  </si>
  <si>
    <t>Colleges</t>
  </si>
  <si>
    <t>EBECC Project Gantt</t>
  </si>
  <si>
    <t>First Name</t>
  </si>
  <si>
    <t>Last Name</t>
  </si>
  <si>
    <t>Title</t>
  </si>
  <si>
    <t>College/Organization</t>
  </si>
  <si>
    <t>Email</t>
  </si>
  <si>
    <t>Phone</t>
  </si>
  <si>
    <t>Cell Phone</t>
  </si>
  <si>
    <t>IGEN Rep</t>
  </si>
  <si>
    <t>Liaison</t>
  </si>
  <si>
    <t>College Role</t>
  </si>
  <si>
    <t>Nov</t>
  </si>
  <si>
    <t>Brad</t>
  </si>
  <si>
    <t>Accounting</t>
  </si>
  <si>
    <t>CBO</t>
  </si>
  <si>
    <t>Facility Mngr</t>
  </si>
  <si>
    <t>x</t>
  </si>
  <si>
    <t>President</t>
  </si>
  <si>
    <t>David</t>
  </si>
  <si>
    <t>Grant Manager</t>
  </si>
  <si>
    <t>Sustainability Specialist</t>
  </si>
  <si>
    <t>Clark</t>
  </si>
  <si>
    <t>Faculty Member</t>
  </si>
  <si>
    <t>Grants Manager</t>
  </si>
  <si>
    <t>James</t>
  </si>
  <si>
    <t>Beckom</t>
  </si>
  <si>
    <t>Vice President of Finance and Chief Financial Officer</t>
  </si>
  <si>
    <t>College of Lake County</t>
  </si>
  <si>
    <t>jbeckom@clcillinois.edu</t>
  </si>
  <si>
    <t>(847)543-2631</t>
  </si>
  <si>
    <t>Sheridan</t>
  </si>
  <si>
    <t>Shumsky</t>
  </si>
  <si>
    <t>Grants Program Manager</t>
  </si>
  <si>
    <t>sshumsky@clcillinois.edu</t>
  </si>
  <si>
    <t>(847) 543-2476</t>
  </si>
  <si>
    <t>Mahsa</t>
  </si>
  <si>
    <t>Karamy</t>
  </si>
  <si>
    <t>Executive Director of Facilities and Auxiliary Services</t>
  </si>
  <si>
    <t>mkaramy@clcillinois.edu</t>
  </si>
  <si>
    <t>(847) 543-2424</t>
  </si>
  <si>
    <t>Sari</t>
  </si>
  <si>
    <t>Smart</t>
  </si>
  <si>
    <t>Sustainability Manager</t>
  </si>
  <si>
    <t>ssmart1@clcillinois.edu</t>
  </si>
  <si>
    <t>(847)453-2867</t>
  </si>
  <si>
    <t>X</t>
  </si>
  <si>
    <t>Tim</t>
  </si>
  <si>
    <t>Keith</t>
  </si>
  <si>
    <t>Chris</t>
  </si>
  <si>
    <t>Jennifer</t>
  </si>
  <si>
    <t>Purchasing Assistant</t>
  </si>
  <si>
    <t>Director of Facilities</t>
  </si>
  <si>
    <t>Dean of Technical Education</t>
  </si>
  <si>
    <t>Accountant</t>
  </si>
  <si>
    <t>Evans</t>
  </si>
  <si>
    <t>Vice President of Administrative Services</t>
  </si>
  <si>
    <t>Chief Financial Officer</t>
  </si>
  <si>
    <t>Lewis and Clark Community College</t>
  </si>
  <si>
    <t>jnevans@lc.edu</t>
  </si>
  <si>
    <t>(618) 468-3317</t>
  </si>
  <si>
    <t>Carrie</t>
  </si>
  <si>
    <t>Patton</t>
  </si>
  <si>
    <t>Fiscal Grant Manager</t>
  </si>
  <si>
    <t>cnpatton@lc.edu</t>
  </si>
  <si>
    <t>(618) 468-3315</t>
  </si>
  <si>
    <t>Christina</t>
  </si>
  <si>
    <t>Russell</t>
  </si>
  <si>
    <t>Manager of Auxiliary Services and Grants</t>
  </si>
  <si>
    <t>ckrussell@lc.edu</t>
  </si>
  <si>
    <t>(618) 468-2700</t>
  </si>
  <si>
    <t>Mary</t>
  </si>
  <si>
    <t>Schulte</t>
  </si>
  <si>
    <t>Vice President, Finance</t>
  </si>
  <si>
    <t>mschulte@lc.edu</t>
  </si>
  <si>
    <t>Chief Financial Officer/Treasurer</t>
  </si>
  <si>
    <t>McLaughlin</t>
  </si>
  <si>
    <t>Morton College</t>
  </si>
  <si>
    <t>keith.mclaughlin@morton.edu</t>
  </si>
  <si>
    <t>(708) 656-8000 ext. 2277</t>
  </si>
  <si>
    <t>Mireya</t>
  </si>
  <si>
    <t>Perez</t>
  </si>
  <si>
    <t>Mireya.perez@morton.edu</t>
  </si>
  <si>
    <t>(708) 656-8000 ext. 2289</t>
  </si>
  <si>
    <t>Sleeth</t>
  </si>
  <si>
    <t>Faculty, Physical Science</t>
  </si>
  <si>
    <t>bradley.sleeth@morton.edu</t>
  </si>
  <si>
    <t>(708) 656-8000 ext. 1316</t>
  </si>
  <si>
    <t>Shawnee Community College</t>
  </si>
  <si>
    <t>chrisc@shawneecc.edu</t>
  </si>
  <si>
    <t>(618) 634-3233</t>
  </si>
  <si>
    <t>(618) 634-3289</t>
  </si>
  <si>
    <t>Wright</t>
  </si>
  <si>
    <t>christinaw@shawneecc.edu</t>
  </si>
  <si>
    <t>Mike</t>
  </si>
  <si>
    <t>Mance</t>
  </si>
  <si>
    <t>Manager of Work Control</t>
  </si>
  <si>
    <t>Southwestern Illinois College</t>
  </si>
  <si>
    <t>michael.mance@swic.edu</t>
  </si>
  <si>
    <t>Sparks</t>
  </si>
  <si>
    <t>bradley.sparks@swic.edu</t>
  </si>
  <si>
    <t>(618) 235-2700 ext. 5447</t>
  </si>
  <si>
    <t>Thomas</t>
  </si>
  <si>
    <t>Director of Purchasing</t>
  </si>
  <si>
    <t>michael.thomas@swic.edu</t>
  </si>
  <si>
    <t>(618) 222-5384</t>
  </si>
  <si>
    <t>Linda</t>
  </si>
  <si>
    <t>Wegrzyn</t>
  </si>
  <si>
    <t>linda.wegrzyn@swic.edu</t>
  </si>
  <si>
    <t>(618) 641-5166</t>
  </si>
  <si>
    <t>Jacob</t>
  </si>
  <si>
    <t>Wheeler</t>
  </si>
  <si>
    <t>jacob.wheeler@swic.edu</t>
  </si>
  <si>
    <t xml:space="preserve">(618) 235-2700 ext. 6739 </t>
  </si>
  <si>
    <t>Letitia</t>
  </si>
  <si>
    <t>Slack</t>
  </si>
  <si>
    <t>letitia.slack@swic.edu</t>
  </si>
  <si>
    <t>Tina</t>
  </si>
  <si>
    <t>Dudley</t>
  </si>
  <si>
    <t>tinad@shawneecc.edu</t>
  </si>
  <si>
    <t>Deliverable</t>
  </si>
  <si>
    <t>Y</t>
  </si>
  <si>
    <t>N</t>
  </si>
  <si>
    <t>Colleges - Input Energy Use Data into PM</t>
  </si>
  <si>
    <t>Colleges - Draft Energy Project Planning Team Narrative - IGA 1(a)</t>
  </si>
  <si>
    <t>Colleges - Install Submeters</t>
  </si>
  <si>
    <t>Colleges - News Release through Social Media/Newspaper</t>
  </si>
  <si>
    <t>Colleges - Select Energy Efficiency Capital Projects for Submitting NOFO</t>
  </si>
  <si>
    <t>Colleges - Submit Competitive Project Applications</t>
  </si>
  <si>
    <t>Colleges - Create Energy Reduction Plan</t>
  </si>
  <si>
    <t>Colleges - Complete Competitive Capital Projects</t>
  </si>
  <si>
    <t>Colleges - Submit Final Invoices</t>
  </si>
  <si>
    <t>ES - Provide Technical Assistance for Energy Star Portfolio Manager - IGA 1(b)</t>
  </si>
  <si>
    <t>ES - Site Visit for Submetering Discussion</t>
  </si>
  <si>
    <t>ES - Develop Submetering Plans</t>
  </si>
  <si>
    <t>ES - Draft Final Version of Energy Vision, Goals, and Strategies for Participating Colleges</t>
  </si>
  <si>
    <t>ES - Work with Colleges for Evaluation of Capital Project Needs</t>
  </si>
  <si>
    <t>IGEN - Begin Recruiting Colleges</t>
  </si>
  <si>
    <t>IGEN - Submit Final Narrative Project Report</t>
  </si>
  <si>
    <t>IGEN - Complete Program Overview Required in 1(f) of IGA</t>
  </si>
  <si>
    <t>IGEN - Choose Competitive Projects to Award</t>
  </si>
  <si>
    <t>IGEN - Final Reimbursement Request</t>
  </si>
  <si>
    <t>Rebecca</t>
  </si>
  <si>
    <t>Bode</t>
  </si>
  <si>
    <t>rbode@clcillinois.edu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</si>
</sst>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[&lt;=9999999]###\-####;\(###\)\ ###\-####"/>
  </numFmts>
  <fonts count="8" x14ac:knownFonts="1">
    <font>
      <sz val="11"/>
      <color theme="1"/>
      <name val="Aptos Narrow"/>
      <family val="2"/>
      <scheme val="minor"/>
    </font>
    <font>
      <b/>
      <sz val="20"/>
      <color rgb="FFFFFFFF"/>
      <name val="Aptos"/>
    </font>
    <font>
      <sz val="11"/>
      <color theme="1"/>
      <name val="Aptos"/>
    </font>
    <font>
      <b/>
      <sz val="12"/>
      <color rgb="FFFFFFFF"/>
      <name val="Aptos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4472C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1"/>
    <xf numFmtId="49" fontId="0" fillId="0" borderId="0" xfId="0" applyNumberFormat="1" applyAlignment="1">
      <alignment horizontal="left"/>
    </xf>
    <xf numFmtId="165" fontId="0" fillId="0" borderId="0" xfId="0" applyNumberFormat="1"/>
    <xf numFmtId="49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49" fontId="0" fillId="0" borderId="0" xfId="0" applyNumberFormat="1"/>
    <xf numFmtId="49" fontId="5" fillId="0" borderId="0" xfId="1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vertical="center"/>
    </xf>
    <xf numFmtId="49" fontId="0" fillId="0" borderId="0" xfId="1" applyNumberFormat="1" applyFont="1" applyAlignment="1">
      <alignment horizontal="left" vertical="center"/>
    </xf>
    <xf numFmtId="49" fontId="5" fillId="0" borderId="0" xfId="1" applyNumberFormat="1" applyFill="1"/>
    <xf numFmtId="0" fontId="6" fillId="0" borderId="0" xfId="0" applyFont="1" applyAlignment="1">
      <alignment horizontal="justify" wrapText="1"/>
    </xf>
    <xf numFmtId="49" fontId="0" fillId="0" borderId="0" xfId="0" applyNumberForma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3" borderId="0" xfId="0" applyFont="1" applyFill="1"/>
    <xf numFmtId="165" fontId="0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14">
    <dxf>
      <font>
        <name val="Aptos"/>
      </font>
      <numFmt numFmtId="13" formatCode="0%"/>
      <alignment horizontal="right"/>
    </dxf>
    <dxf>
      <font>
        <name val="Aptos"/>
      </font>
      <numFmt numFmtId="3" formatCode="#,##0"/>
      <alignment horizontal="right"/>
    </dxf>
    <dxf>
      <font>
        <name val="Aptos"/>
      </font>
      <numFmt numFmtId="164" formatCode="mmm\ d\,\ yyyy"/>
      <alignment horizontal="right"/>
    </dxf>
    <dxf>
      <font>
        <name val="Aptos"/>
      </font>
      <numFmt numFmtId="164" formatCode="mmm\ d\,\ yyyy"/>
      <alignment horizontal="right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alignment horizontal="center" textRotation="0" wrapText="0" indent="0" justifyLastLine="0" shrinkToFit="0" readingOrder="0"/>
    </dxf>
    <dxf>
      <font>
        <name val="Aptos"/>
      </font>
    </dxf>
    <dxf>
      <font>
        <name val="Aptos"/>
      </font>
      <alignment textRotation="0" wrapText="1" indent="0" justifyLastLine="0" shrinkToFit="0" readingOrder="0"/>
    </dxf>
    <dxf>
      <font>
        <name val="Aptos"/>
      </font>
    </dxf>
    <dxf>
      <font>
        <name val="Aptos"/>
      </font>
      <alignment horizontal="center"/>
    </dxf>
    <dxf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[&lt;=9999999]###\-####;\(###\)\ ###\-####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numFmt numFmtId="30" formatCode="@"/>
      <alignment horizontal="left" textRotation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microsoft.com/office/2017/10/relationships/person" Target="persons/perso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1"/>
          <c:order val="0"/>
          <c:tx>
            <c:v>Start</c:v>
          </c:tx>
          <c:spPr>
            <a:solidFill>
              <a:srgbClr val="FFFFFF"/>
            </a:solidFill>
            <a:ln>
              <a:solidFill>
                <a:srgbClr val="FFFFFF"/>
              </a:solidFill>
              <a:prstDash val="solid"/>
            </a:ln>
            <a:effectLst/>
          </c:spPr>
          <c:invertIfNegative val="0"/>
          <c:cat>
            <c:strRef>
              <c:f>'Task Table'!$A$6:$A$25</c:f>
              <c:strCache>
                <c:ptCount val="20"/>
                <c:pt idx="0">
                  <c:v>Colleges - Complete Competitive Capital Projects</c:v>
                </c:pt>
                <c:pt idx="1">
                  <c:v>Colleges - Create Energy Reduction Plan</c:v>
                </c:pt>
                <c:pt idx="2">
                  <c:v>Colleges - Draft Energy Project Planning Team Narrative - IGA 1(a)</c:v>
                </c:pt>
                <c:pt idx="3">
                  <c:v>Colleges - Input Energy Use Data into PM</c:v>
                </c:pt>
                <c:pt idx="4">
                  <c:v>Colleges - Install Submeters</c:v>
                </c:pt>
                <c:pt idx="5">
                  <c:v>Colleges - News Release through Social Media/Newspaper</c:v>
                </c:pt>
                <c:pt idx="6">
                  <c:v>Colleges - News Release through Social Media/Newspaper</c:v>
                </c:pt>
                <c:pt idx="7">
                  <c:v>Colleges - Select Energy Efficiency Capital Projects for Submitting NOFO</c:v>
                </c:pt>
                <c:pt idx="8">
                  <c:v>Colleges - Submit Competitive Project Applications</c:v>
                </c:pt>
                <c:pt idx="9">
                  <c:v>Colleges - Submit Final Invoices</c:v>
                </c:pt>
                <c:pt idx="10">
                  <c:v>ES - Develop Submetering Plans</c:v>
                </c:pt>
                <c:pt idx="11">
                  <c:v>ES - Draft Final Version of Energy Vision, Goals, and Strategies for Participating Colleges</c:v>
                </c:pt>
                <c:pt idx="12">
                  <c:v>ES - Provide Technical Assistance for Energy Star Portfolio Manager - IGA 1(b)</c:v>
                </c:pt>
                <c:pt idx="13">
                  <c:v>ES - Site Visit for Submetering Discussion</c:v>
                </c:pt>
                <c:pt idx="14">
                  <c:v>ES - Work with Colleges for Evaluation of Capital Project Needs</c:v>
                </c:pt>
                <c:pt idx="15">
                  <c:v>IGEN - Begin Recruiting Colleges</c:v>
                </c:pt>
                <c:pt idx="16">
                  <c:v>IGEN - Choose Competitive Projects to Award</c:v>
                </c:pt>
                <c:pt idx="17">
                  <c:v>IGEN - Complete Program Overview Required in 1(f) of IGA</c:v>
                </c:pt>
                <c:pt idx="18">
                  <c:v>IGEN - Final Reimbursement Request</c:v>
                </c:pt>
                <c:pt idx="19">
                  <c:v>IGEN - Submit Final Narrative Project Report</c:v>
                </c:pt>
              </c:strCache>
            </c:strRef>
          </c:cat>
          <c:val>
            <c:numRef>
              <c:f>'Task Table'!$D$6:$D$25</c:f>
              <c:numCache>
                <c:formatCode>mmm\ d\,\ yyyy</c:formatCode>
                <c:ptCount val="20"/>
                <c:pt idx="0">
                  <c:v>46600</c:v>
                </c:pt>
                <c:pt idx="1">
                  <c:v>46388</c:v>
                </c:pt>
                <c:pt idx="2">
                  <c:v>46235</c:v>
                </c:pt>
                <c:pt idx="3">
                  <c:v>46174</c:v>
                </c:pt>
                <c:pt idx="4">
                  <c:v>46295</c:v>
                </c:pt>
                <c:pt idx="5">
                  <c:v>46266</c:v>
                </c:pt>
                <c:pt idx="6">
                  <c:v>46813</c:v>
                </c:pt>
                <c:pt idx="7">
                  <c:v>46388</c:v>
                </c:pt>
                <c:pt idx="8">
                  <c:v>46539</c:v>
                </c:pt>
                <c:pt idx="9">
                  <c:v>46813</c:v>
                </c:pt>
                <c:pt idx="10">
                  <c:v>46173</c:v>
                </c:pt>
                <c:pt idx="11">
                  <c:v>46266</c:v>
                </c:pt>
                <c:pt idx="12">
                  <c:v>46054</c:v>
                </c:pt>
                <c:pt idx="13">
                  <c:v>46113</c:v>
                </c:pt>
                <c:pt idx="14">
                  <c:v>46388</c:v>
                </c:pt>
                <c:pt idx="15">
                  <c:v>45839</c:v>
                </c:pt>
                <c:pt idx="16">
                  <c:v>46569</c:v>
                </c:pt>
                <c:pt idx="17">
                  <c:v>46388</c:v>
                </c:pt>
                <c:pt idx="18">
                  <c:v>46905</c:v>
                </c:pt>
                <c:pt idx="19">
                  <c:v>45839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D-4BA4-AC35-3BB591B49BF3}"/>
            </c:ext>
          </c:extLst>
        </c:ser>
        <c:ser>
          <c:idx val="2"/>
          <c:order val="1"/>
          <c:tx>
            <c:v>Duration</c:v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rgbClr val="2F5597"/>
              </a:solidFill>
              <a:prstDash val="solid"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rgbClr val="2F5597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2-414D-4BA4-AC35-3BB591B49BF3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rgbClr val="2F5597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4D-4BA4-AC35-3BB591B49BF3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rgbClr val="2F5597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6-414D-4BA4-AC35-3BB591B49BF3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rgbClr val="2F5597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8-414D-4BA4-AC35-3BB591B49BF3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rgbClr val="2F5597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4D-4BA4-AC35-3BB591B49BF3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2F5597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C-414D-4BA4-AC35-3BB591B49BF3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2F5597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0E-414D-4BA4-AC35-3BB591B49BF3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2F5597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10-414D-4BA4-AC35-3BB591B49BF3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2F5597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12-414D-4BA4-AC35-3BB591B49BF3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2F5597"/>
                </a:solidFill>
                <a:prstDash val="solid"/>
              </a:ln>
              <a:effectLst/>
            </c:spPr>
            <c:extLst>
              <c:ext xmlns:c16="http://schemas.microsoft.com/office/drawing/2014/chart" uri="{C3380CC4-5D6E-409C-BE32-E72D297353CC}">
                <c16:uniqueId val="{00000014-414D-4BA4-AC35-3BB591B49BF3}"/>
              </c:ext>
            </c:extLst>
          </c:dPt>
          <c:cat>
            <c:strRef>
              <c:f>'Task Table'!$A$6:$A$25</c:f>
              <c:strCache>
                <c:ptCount val="20"/>
                <c:pt idx="0">
                  <c:v>Colleges - Complete Competitive Capital Projects</c:v>
                </c:pt>
                <c:pt idx="1">
                  <c:v>Colleges - Create Energy Reduction Plan</c:v>
                </c:pt>
                <c:pt idx="2">
                  <c:v>Colleges - Draft Energy Project Planning Team Narrative - IGA 1(a)</c:v>
                </c:pt>
                <c:pt idx="3">
                  <c:v>Colleges - Input Energy Use Data into PM</c:v>
                </c:pt>
                <c:pt idx="4">
                  <c:v>Colleges - Install Submeters</c:v>
                </c:pt>
                <c:pt idx="5">
                  <c:v>Colleges - News Release through Social Media/Newspaper</c:v>
                </c:pt>
                <c:pt idx="6">
                  <c:v>Colleges - News Release through Social Media/Newspaper</c:v>
                </c:pt>
                <c:pt idx="7">
                  <c:v>Colleges - Select Energy Efficiency Capital Projects for Submitting NOFO</c:v>
                </c:pt>
                <c:pt idx="8">
                  <c:v>Colleges - Submit Competitive Project Applications</c:v>
                </c:pt>
                <c:pt idx="9">
                  <c:v>Colleges - Submit Final Invoices</c:v>
                </c:pt>
                <c:pt idx="10">
                  <c:v>ES - Develop Submetering Plans</c:v>
                </c:pt>
                <c:pt idx="11">
                  <c:v>ES - Draft Final Version of Energy Vision, Goals, and Strategies for Participating Colleges</c:v>
                </c:pt>
                <c:pt idx="12">
                  <c:v>ES - Provide Technical Assistance for Energy Star Portfolio Manager - IGA 1(b)</c:v>
                </c:pt>
                <c:pt idx="13">
                  <c:v>ES - Site Visit for Submetering Discussion</c:v>
                </c:pt>
                <c:pt idx="14">
                  <c:v>ES - Work with Colleges for Evaluation of Capital Project Needs</c:v>
                </c:pt>
                <c:pt idx="15">
                  <c:v>IGEN - Begin Recruiting Colleges</c:v>
                </c:pt>
                <c:pt idx="16">
                  <c:v>IGEN - Choose Competitive Projects to Award</c:v>
                </c:pt>
                <c:pt idx="17">
                  <c:v>IGEN - Complete Program Overview Required in 1(f) of IGA</c:v>
                </c:pt>
                <c:pt idx="18">
                  <c:v>IGEN - Final Reimbursement Request</c:v>
                </c:pt>
                <c:pt idx="19">
                  <c:v>IGEN - Submit Final Narrative Project Report</c:v>
                </c:pt>
              </c:strCache>
            </c:strRef>
          </c:cat>
          <c:val>
            <c:numRef>
              <c:f>'Task Table'!$F$6:$F$25</c:f>
              <c:numCache>
                <c:formatCode>#,##0</c:formatCode>
                <c:ptCount val="20"/>
                <c:pt idx="0">
                  <c:v>212</c:v>
                </c:pt>
                <c:pt idx="1">
                  <c:v>181</c:v>
                </c:pt>
                <c:pt idx="2">
                  <c:v>31</c:v>
                </c:pt>
                <c:pt idx="3">
                  <c:v>122</c:v>
                </c:pt>
                <c:pt idx="4">
                  <c:v>93</c:v>
                </c:pt>
                <c:pt idx="5">
                  <c:v>122</c:v>
                </c:pt>
                <c:pt idx="6">
                  <c:v>31</c:v>
                </c:pt>
                <c:pt idx="7">
                  <c:v>151</c:v>
                </c:pt>
                <c:pt idx="8">
                  <c:v>31</c:v>
                </c:pt>
                <c:pt idx="9">
                  <c:v>8</c:v>
                </c:pt>
                <c:pt idx="10">
                  <c:v>123</c:v>
                </c:pt>
                <c:pt idx="11">
                  <c:v>578</c:v>
                </c:pt>
                <c:pt idx="12">
                  <c:v>242</c:v>
                </c:pt>
                <c:pt idx="13">
                  <c:v>61</c:v>
                </c:pt>
                <c:pt idx="14">
                  <c:v>151</c:v>
                </c:pt>
                <c:pt idx="15">
                  <c:v>274</c:v>
                </c:pt>
                <c:pt idx="16">
                  <c:v>32</c:v>
                </c:pt>
                <c:pt idx="17">
                  <c:v>486</c:v>
                </c:pt>
                <c:pt idx="18">
                  <c:v>45</c:v>
                </c:pt>
                <c:pt idx="19">
                  <c:v>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14D-4BA4-AC35-3BB591B49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276799"/>
        <c:axId val="1575103119"/>
      </c:barChart>
      <c:catAx>
        <c:axId val="129276799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Tasks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103119"/>
        <c:crosses val="autoZero"/>
        <c:auto val="1"/>
        <c:lblAlgn val="ctr"/>
        <c:lblOffset val="100"/>
        <c:noMultiLvlLbl val="0"/>
      </c:catAx>
      <c:valAx>
        <c:axId val="1575103119"/>
        <c:scaling>
          <c:orientation val="minMax"/>
          <c:min val="458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Monthly Timeline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m\ yyyy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276799"/>
        <c:crosses val="autoZero"/>
        <c:crossBetween val="between"/>
        <c:majorUnit val="61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DABC549-175C-46E2-8586-742CCCE2900D}">
  <sheetPr/>
  <sheetViews>
    <sheetView zoomScale="5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7321389" cy="1255888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BECED0-F027-B143-D9D5-828B651FC90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ad McCormick" id="{33150C6C-892D-4DB5-ADB3-C858B88D72B0}" userId="1c193d9c74a259aa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6FCD80-DAD8-4F57-AC69-BF23D6968424}" name="GanttTasks" displayName="GanttTasks" ref="A5:G25" totalsRowShown="0" headerRowDxfId="8" dataDxfId="7">
  <autoFilter ref="A5:G25" xr:uid="{F26FCD80-DAD8-4F57-AC69-BF23D6968424}"/>
  <sortState xmlns:xlrd2="http://schemas.microsoft.com/office/spreadsheetml/2017/richdata2" ref="A6:G25">
    <sortCondition ref="A5:A25"/>
  </sortState>
  <tableColumns count="7">
    <tableColumn id="1" xr3:uid="{BA74D51B-D0D2-48C3-A881-506A5A957883}" name="Task" dataDxfId="6"/>
    <tableColumn id="2" xr3:uid="{CA82186B-EDA5-4B4A-B51C-C3086D7791FE}" name="Owner" dataDxfId="5"/>
    <tableColumn id="7" xr3:uid="{71C6C8B2-86BB-4D45-82C1-9A66F925B84B}" name="Deliverable" dataDxfId="4"/>
    <tableColumn id="3" xr3:uid="{74C3B866-7FC4-4B63-BD1A-8DADB41D3B90}" name="Start" dataDxfId="3"/>
    <tableColumn id="4" xr3:uid="{A472E3DA-B09C-46E7-9A7A-F1ED740A294A}" name="End" dataDxfId="2"/>
    <tableColumn id="5" xr3:uid="{BB081E85-6740-44CF-BB83-260A7666CB93}" name="Duration (days)" dataDxfId="1">
      <calculatedColumnFormula>GanttTasks[[#This Row],[End]]-GanttTasks[[#This Row],[Start]]+1</calculatedColumnFormula>
    </tableColumn>
    <tableColumn id="6" xr3:uid="{87CB1642-1F96-4524-94C9-4FF33D5E0A9A}" name="Progress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3F7055-BCCA-49A8-9C21-8666419EE0DC}" name="Table2" displayName="Table2" ref="A1:K23" totalsRowShown="0" headerRowDxfId="13">
  <autoFilter ref="A1:K23" xr:uid="{FA3F7055-BCCA-49A8-9C21-8666419EE0DC}"/>
  <sortState xmlns:xlrd2="http://schemas.microsoft.com/office/spreadsheetml/2017/richdata2" ref="A2:K23">
    <sortCondition ref="D1:D23"/>
  </sortState>
  <tableColumns count="11">
    <tableColumn id="14" xr3:uid="{80C4A99A-C58F-4C13-B73B-67965766CB1D}" name="First Name"/>
    <tableColumn id="15" xr3:uid="{902D68A4-DCBE-4487-BC44-3C6296B8361F}" name="Last Name"/>
    <tableColumn id="1" xr3:uid="{9965C6E5-EBF2-40AF-B1A5-D87DB828BB4C}" name="Title"/>
    <tableColumn id="3" xr3:uid="{F033CD77-D42B-4B80-8B33-73C0B62A99A3}" name="College/Organization" dataDxfId="12"/>
    <tableColumn id="2" xr3:uid="{665AA8B2-C554-45E5-85BF-51524EF2D468}" name="Email" dataCellStyle="Hyperlink"/>
    <tableColumn id="13" xr3:uid="{83B743E7-0882-46FE-BA56-A8752AAED75E}" name="Phone" dataDxfId="11" dataCellStyle="Hyperlink"/>
    <tableColumn id="18" xr3:uid="{E5A1F230-EF40-4DE3-9D0C-E72280696CF4}" name="Cell Phone" dataDxfId="10"/>
    <tableColumn id="16" xr3:uid="{65124022-AABC-4A87-9243-C15902EC41DB}" name="IGEN Rep"/>
    <tableColumn id="10" xr3:uid="{EF879723-9832-4464-BA3E-3BA398702A07}" name="Liaison"/>
    <tableColumn id="19" xr3:uid="{864B724E-4F69-42D2-8E55-FAC60E2306BE}" name="College Role"/>
    <tableColumn id="9" xr3:uid="{3EEAF730-C1FA-469E-A073-A7C7B4A76FC7}" name="Nov" dataDxfId="9"/>
  </tableColumns>
  <tableStyleInfo name="TableStyleDark11" showFirstColumn="0" showLastColumn="0" showRowStripes="1" showColumnStripes="0"/>
  <extLst>
    <ext xmlns:x14="http://schemas.microsoft.com/office/spreadsheetml/2009/9/main" uri="{504A1905-F514-4f6f-8877-14C23A59335A}">
      <x14:table altText="Primary Ro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" dT="2025-08-22T16:00:35.21" personId="{33150C6C-892D-4DB5-ADB3-C858B88D72B0}" id="{5857FCB4-364E-4313-AA82-A807BF577138}">
    <text>Liaison has to be in the “Primary Role” position.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tinaw@shawneecc.edu" TargetMode="External"/><Relationship Id="rId13" Type="http://schemas.openxmlformats.org/officeDocument/2006/relationships/hyperlink" Target="mailto:bradley.sparks@swic.edu" TargetMode="External"/><Relationship Id="rId18" Type="http://schemas.openxmlformats.org/officeDocument/2006/relationships/hyperlink" Target="mailto:ssmart1@clcillinois.edu" TargetMode="External"/><Relationship Id="rId3" Type="http://schemas.openxmlformats.org/officeDocument/2006/relationships/hyperlink" Target="mailto:michael.mance@swic.edu" TargetMode="External"/><Relationship Id="rId21" Type="http://schemas.openxmlformats.org/officeDocument/2006/relationships/hyperlink" Target="mailto:rbode@clcillinois.edu" TargetMode="External"/><Relationship Id="rId7" Type="http://schemas.openxmlformats.org/officeDocument/2006/relationships/hyperlink" Target="mailto:Mireya.perez@morton.edu" TargetMode="External"/><Relationship Id="rId12" Type="http://schemas.openxmlformats.org/officeDocument/2006/relationships/hyperlink" Target="mailto:keith.mclaughlin@morton.edu" TargetMode="External"/><Relationship Id="rId17" Type="http://schemas.openxmlformats.org/officeDocument/2006/relationships/hyperlink" Target="mailto:mkaramy@clcillinois.edu" TargetMode="External"/><Relationship Id="rId25" Type="http://schemas.microsoft.com/office/2017/10/relationships/threadedComment" Target="../threadedComments/threadedComment1.xml"/><Relationship Id="rId2" Type="http://schemas.openxmlformats.org/officeDocument/2006/relationships/hyperlink" Target="mailto:chrisc@shawneecc.edu" TargetMode="External"/><Relationship Id="rId16" Type="http://schemas.openxmlformats.org/officeDocument/2006/relationships/hyperlink" Target="mailto:sshumsky@clcillinois.edu" TargetMode="External"/><Relationship Id="rId20" Type="http://schemas.openxmlformats.org/officeDocument/2006/relationships/hyperlink" Target="mailto:letitia.slack@swic.edu" TargetMode="External"/><Relationship Id="rId1" Type="http://schemas.openxmlformats.org/officeDocument/2006/relationships/hyperlink" Target="mailto:bradley.sleeth@morton.edu" TargetMode="External"/><Relationship Id="rId6" Type="http://schemas.openxmlformats.org/officeDocument/2006/relationships/hyperlink" Target="mailto:mschulte@lc.edu" TargetMode="External"/><Relationship Id="rId11" Type="http://schemas.openxmlformats.org/officeDocument/2006/relationships/hyperlink" Target="mailto:ckrussell@lc.edu" TargetMode="External"/><Relationship Id="rId24" Type="http://schemas.openxmlformats.org/officeDocument/2006/relationships/comments" Target="../comments1.xml"/><Relationship Id="rId5" Type="http://schemas.openxmlformats.org/officeDocument/2006/relationships/hyperlink" Target="mailto:jnevans@lc.edu" TargetMode="External"/><Relationship Id="rId15" Type="http://schemas.openxmlformats.org/officeDocument/2006/relationships/hyperlink" Target="mailto:jacob.wheeler@swic.edu" TargetMode="External"/><Relationship Id="rId23" Type="http://schemas.openxmlformats.org/officeDocument/2006/relationships/table" Target="../tables/table2.xml"/><Relationship Id="rId10" Type="http://schemas.openxmlformats.org/officeDocument/2006/relationships/hyperlink" Target="mailto:cnpatton@lc.edu" TargetMode="External"/><Relationship Id="rId19" Type="http://schemas.openxmlformats.org/officeDocument/2006/relationships/hyperlink" Target="mailto:tinad@shawneecc.edu" TargetMode="External"/><Relationship Id="rId4" Type="http://schemas.openxmlformats.org/officeDocument/2006/relationships/hyperlink" Target="mailto:michael.thomas@swic.edu" TargetMode="External"/><Relationship Id="rId9" Type="http://schemas.openxmlformats.org/officeDocument/2006/relationships/hyperlink" Target="mailto:jbeckom@clcillinois.edu" TargetMode="External"/><Relationship Id="rId14" Type="http://schemas.openxmlformats.org/officeDocument/2006/relationships/hyperlink" Target="mailto:linda.wegrzyn@swic.edu" TargetMode="External"/><Relationship Id="rId2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309FD-2835-44BD-815D-D421E15C7E14}">
  <dimension ref="A1:M43"/>
  <sheetViews>
    <sheetView tabSelected="1" topLeftCell="A44" workbookViewId="0">
      <selection activeCell="P62" sqref="P62"/>
    </sheetView>
  </sheetViews>
  <sheetFormatPr defaultRowHeight="14.25" x14ac:dyDescent="0.45"/>
  <cols>
    <col min="1" max="1" width="49.6640625" style="8" customWidth="1"/>
    <col min="2" max="2" width="14.19921875" customWidth="1"/>
    <col min="3" max="3" width="13.33203125" style="12" customWidth="1"/>
    <col min="4" max="4" width="13.33203125" customWidth="1"/>
    <col min="5" max="5" width="12.46484375" customWidth="1"/>
    <col min="6" max="12" width="10.6640625" customWidth="1"/>
  </cols>
  <sheetData>
    <row r="1" spans="1:13" ht="48" customHeight="1" x14ac:dyDescent="0.45">
      <c r="A1" s="28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x14ac:dyDescent="0.45">
      <c r="A2" s="6"/>
      <c r="B2" s="1"/>
      <c r="C2" s="2"/>
      <c r="D2" s="1"/>
      <c r="E2" s="1"/>
      <c r="F2" s="1"/>
      <c r="G2" s="1"/>
      <c r="H2" s="1"/>
      <c r="I2" s="1"/>
      <c r="J2" s="1"/>
      <c r="K2" s="1"/>
      <c r="L2" s="1"/>
    </row>
    <row r="3" spans="1:13" ht="24" customHeight="1" x14ac:dyDescent="0.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3" x14ac:dyDescent="0.45">
      <c r="A4" s="6"/>
      <c r="B4" s="1"/>
      <c r="C4" s="2"/>
      <c r="D4" s="1"/>
      <c r="E4" s="1"/>
      <c r="F4" s="1"/>
      <c r="G4" s="1"/>
      <c r="H4" s="1"/>
      <c r="I4" s="1"/>
      <c r="J4" s="1"/>
      <c r="K4" s="1"/>
      <c r="L4" s="1"/>
    </row>
    <row r="5" spans="1:13" x14ac:dyDescent="0.45">
      <c r="A5" s="7" t="s">
        <v>1</v>
      </c>
      <c r="B5" s="2" t="s">
        <v>2</v>
      </c>
      <c r="C5" s="2" t="s">
        <v>129</v>
      </c>
      <c r="D5" s="2" t="s">
        <v>3</v>
      </c>
      <c r="E5" s="2" t="s">
        <v>4</v>
      </c>
      <c r="F5" s="2" t="s">
        <v>5</v>
      </c>
      <c r="G5" s="2" t="s">
        <v>6</v>
      </c>
      <c r="H5" s="1"/>
      <c r="I5" s="1"/>
      <c r="J5" s="1"/>
      <c r="K5" s="1"/>
      <c r="L5" s="1"/>
      <c r="M5" s="1"/>
    </row>
    <row r="6" spans="1:13" x14ac:dyDescent="0.45">
      <c r="A6" s="6" t="s">
        <v>139</v>
      </c>
      <c r="B6" s="1" t="s">
        <v>9</v>
      </c>
      <c r="C6" s="2" t="s">
        <v>131</v>
      </c>
      <c r="D6" s="3">
        <v>46600</v>
      </c>
      <c r="E6" s="3">
        <v>46811</v>
      </c>
      <c r="F6" s="4">
        <f>GanttTasks[[#This Row],[End]]-GanttTasks[[#This Row],[Start]]+1</f>
        <v>212</v>
      </c>
      <c r="G6" s="5"/>
      <c r="H6" s="1"/>
      <c r="I6" s="1"/>
      <c r="J6" s="1"/>
      <c r="K6" s="1"/>
      <c r="L6" s="1"/>
      <c r="M6" s="1"/>
    </row>
    <row r="7" spans="1:13" ht="28.5" x14ac:dyDescent="0.45">
      <c r="A7" s="6" t="s">
        <v>138</v>
      </c>
      <c r="B7" s="1" t="s">
        <v>9</v>
      </c>
      <c r="C7" s="2" t="s">
        <v>130</v>
      </c>
      <c r="D7" s="3">
        <v>46388</v>
      </c>
      <c r="E7" s="3">
        <v>46568</v>
      </c>
      <c r="F7" s="4">
        <f>GanttTasks[[#This Row],[End]]-GanttTasks[[#This Row],[Start]]+1</f>
        <v>181</v>
      </c>
      <c r="G7" s="5"/>
      <c r="H7" s="1"/>
      <c r="I7" s="1"/>
      <c r="J7" s="1"/>
      <c r="K7" s="1"/>
      <c r="L7" s="1"/>
      <c r="M7" s="1"/>
    </row>
    <row r="8" spans="1:13" x14ac:dyDescent="0.45">
      <c r="A8" s="6" t="s">
        <v>133</v>
      </c>
      <c r="B8" s="1" t="s">
        <v>9</v>
      </c>
      <c r="C8" s="2" t="s">
        <v>131</v>
      </c>
      <c r="D8" s="3">
        <v>46235</v>
      </c>
      <c r="E8" s="3">
        <v>46265</v>
      </c>
      <c r="F8" s="4">
        <f>GanttTasks[[#This Row],[End]]-GanttTasks[[#This Row],[Start]]+1</f>
        <v>31</v>
      </c>
      <c r="G8" s="5">
        <v>0.2</v>
      </c>
      <c r="H8" s="1"/>
      <c r="I8" s="1"/>
      <c r="J8" s="1"/>
      <c r="K8" s="1"/>
      <c r="L8" s="1"/>
      <c r="M8" s="1"/>
    </row>
    <row r="9" spans="1:13" ht="28.5" x14ac:dyDescent="0.45">
      <c r="A9" s="6" t="s">
        <v>132</v>
      </c>
      <c r="B9" s="1" t="s">
        <v>9</v>
      </c>
      <c r="C9" s="2" t="s">
        <v>130</v>
      </c>
      <c r="D9" s="3">
        <v>46174</v>
      </c>
      <c r="E9" s="3">
        <v>46295</v>
      </c>
      <c r="F9" s="4">
        <f>GanttTasks[[#This Row],[End]]-GanttTasks[[#This Row],[Start]]+1</f>
        <v>122</v>
      </c>
      <c r="G9" s="5"/>
      <c r="H9" s="1"/>
      <c r="I9" s="1"/>
      <c r="J9" s="1"/>
      <c r="K9" s="1"/>
      <c r="L9" s="1"/>
      <c r="M9" s="1"/>
    </row>
    <row r="10" spans="1:13" ht="28.5" x14ac:dyDescent="0.45">
      <c r="A10" s="6" t="s">
        <v>134</v>
      </c>
      <c r="B10" s="1" t="s">
        <v>9</v>
      </c>
      <c r="C10" s="2" t="s">
        <v>130</v>
      </c>
      <c r="D10" s="3">
        <v>46295</v>
      </c>
      <c r="E10" s="3">
        <v>46387</v>
      </c>
      <c r="F10" s="4">
        <f>GanttTasks[[#This Row],[End]]-GanttTasks[[#This Row],[Start]]+1</f>
        <v>93</v>
      </c>
      <c r="G10" s="5"/>
      <c r="H10" s="1"/>
      <c r="I10" s="1"/>
      <c r="J10" s="1"/>
      <c r="K10" s="1"/>
      <c r="L10" s="1"/>
      <c r="M10" s="1"/>
    </row>
    <row r="11" spans="1:13" x14ac:dyDescent="0.45">
      <c r="A11" s="6" t="s">
        <v>135</v>
      </c>
      <c r="B11" s="1" t="s">
        <v>9</v>
      </c>
      <c r="C11" s="2" t="s">
        <v>131</v>
      </c>
      <c r="D11" s="3">
        <v>46266</v>
      </c>
      <c r="E11" s="3">
        <v>46387</v>
      </c>
      <c r="F11" s="4">
        <f>GanttTasks[[#This Row],[End]]-GanttTasks[[#This Row],[Start]]+1</f>
        <v>122</v>
      </c>
      <c r="G11" s="5"/>
      <c r="H11" s="1"/>
      <c r="I11" s="1"/>
      <c r="J11" s="1"/>
      <c r="K11" s="1"/>
      <c r="L11" s="1"/>
      <c r="M11" s="1"/>
    </row>
    <row r="12" spans="1:13" x14ac:dyDescent="0.45">
      <c r="A12" s="6" t="s">
        <v>135</v>
      </c>
      <c r="B12" s="1" t="s">
        <v>9</v>
      </c>
      <c r="C12" s="2" t="s">
        <v>131</v>
      </c>
      <c r="D12" s="3">
        <v>46813</v>
      </c>
      <c r="E12" s="3">
        <v>46843</v>
      </c>
      <c r="F12" s="4">
        <f>GanttTasks[[#This Row],[End]]-GanttTasks[[#This Row],[Start]]+1</f>
        <v>31</v>
      </c>
      <c r="G12" s="5"/>
      <c r="H12" s="1"/>
      <c r="I12" s="1"/>
      <c r="J12" s="1"/>
      <c r="K12" s="1"/>
      <c r="L12" s="1"/>
      <c r="M12" s="1"/>
    </row>
    <row r="13" spans="1:13" x14ac:dyDescent="0.45">
      <c r="A13" s="6" t="s">
        <v>136</v>
      </c>
      <c r="B13" s="1" t="s">
        <v>9</v>
      </c>
      <c r="C13" s="2" t="s">
        <v>131</v>
      </c>
      <c r="D13" s="3">
        <v>46388</v>
      </c>
      <c r="E13" s="3">
        <v>46538</v>
      </c>
      <c r="F13" s="4">
        <f>GanttTasks[[#This Row],[End]]-GanttTasks[[#This Row],[Start]]+1</f>
        <v>151</v>
      </c>
      <c r="G13" s="5">
        <v>0</v>
      </c>
      <c r="H13" s="1"/>
      <c r="I13" s="1"/>
      <c r="J13" s="1"/>
      <c r="K13" s="1"/>
      <c r="L13" s="1"/>
      <c r="M13" s="1"/>
    </row>
    <row r="14" spans="1:13" x14ac:dyDescent="0.45">
      <c r="A14" s="6" t="s">
        <v>137</v>
      </c>
      <c r="B14" s="1" t="s">
        <v>9</v>
      </c>
      <c r="C14" s="2" t="s">
        <v>131</v>
      </c>
      <c r="D14" s="3">
        <v>46539</v>
      </c>
      <c r="E14" s="3">
        <v>46569</v>
      </c>
      <c r="F14" s="4">
        <f>GanttTasks[[#This Row],[End]]-GanttTasks[[#This Row],[Start]]+1</f>
        <v>31</v>
      </c>
      <c r="G14" s="5"/>
      <c r="H14" s="1"/>
      <c r="I14" s="1"/>
      <c r="J14" s="1"/>
      <c r="K14" s="1"/>
      <c r="L14" s="1"/>
      <c r="M14" s="1"/>
    </row>
    <row r="15" spans="1:13" ht="28.5" x14ac:dyDescent="0.45">
      <c r="A15" s="6" t="s">
        <v>140</v>
      </c>
      <c r="B15" s="1" t="s">
        <v>9</v>
      </c>
      <c r="C15" s="2" t="s">
        <v>130</v>
      </c>
      <c r="D15" s="3">
        <v>46813</v>
      </c>
      <c r="E15" s="3">
        <v>46820</v>
      </c>
      <c r="F15" s="4">
        <f>GanttTasks[[#This Row],[End]]-GanttTasks[[#This Row],[Start]]+1</f>
        <v>8</v>
      </c>
      <c r="G15" s="5"/>
      <c r="H15" s="1"/>
      <c r="I15" s="1"/>
      <c r="J15" s="1"/>
      <c r="K15" s="1"/>
      <c r="L15" s="1"/>
      <c r="M15" s="1"/>
    </row>
    <row r="16" spans="1:13" ht="28.5" x14ac:dyDescent="0.45">
      <c r="A16" s="6" t="s">
        <v>143</v>
      </c>
      <c r="B16" s="1" t="s">
        <v>8</v>
      </c>
      <c r="C16" s="2" t="s">
        <v>130</v>
      </c>
      <c r="D16" s="3">
        <v>46173</v>
      </c>
      <c r="E16" s="3">
        <v>46295</v>
      </c>
      <c r="F16" s="4">
        <f>GanttTasks[[#This Row],[End]]-GanttTasks[[#This Row],[Start]]+1</f>
        <v>123</v>
      </c>
      <c r="G16" s="5"/>
      <c r="H16" s="1"/>
      <c r="I16" s="1"/>
      <c r="J16" s="1"/>
      <c r="K16" s="1"/>
      <c r="L16" s="1"/>
      <c r="M16" s="1"/>
    </row>
    <row r="17" spans="1:13" x14ac:dyDescent="0.45">
      <c r="A17" s="6" t="s">
        <v>144</v>
      </c>
      <c r="B17" s="1" t="s">
        <v>8</v>
      </c>
      <c r="C17" s="2" t="s">
        <v>130</v>
      </c>
      <c r="D17" s="3">
        <v>46266</v>
      </c>
      <c r="E17" s="3">
        <v>46843</v>
      </c>
      <c r="F17" s="4">
        <f>GanttTasks[[#This Row],[End]]-GanttTasks[[#This Row],[Start]]+1</f>
        <v>578</v>
      </c>
      <c r="G17" s="5">
        <v>0</v>
      </c>
      <c r="H17" s="1"/>
      <c r="I17" s="1"/>
      <c r="J17" s="1"/>
      <c r="K17" s="1"/>
      <c r="L17" s="1"/>
      <c r="M17" s="1"/>
    </row>
    <row r="18" spans="1:13" x14ac:dyDescent="0.45">
      <c r="A18" s="6" t="s">
        <v>141</v>
      </c>
      <c r="B18" s="1" t="s">
        <v>8</v>
      </c>
      <c r="C18" s="2" t="s">
        <v>130</v>
      </c>
      <c r="D18" s="3">
        <v>46054</v>
      </c>
      <c r="E18" s="3">
        <v>46295</v>
      </c>
      <c r="F18" s="4">
        <f>GanttTasks[[#This Row],[End]]-GanttTasks[[#This Row],[Start]]+1</f>
        <v>242</v>
      </c>
      <c r="G18" s="5">
        <v>1</v>
      </c>
      <c r="H18" s="1"/>
      <c r="I18" s="1"/>
      <c r="J18" s="1"/>
      <c r="K18" s="1"/>
      <c r="L18" s="1"/>
      <c r="M18" s="1"/>
    </row>
    <row r="19" spans="1:13" ht="28.5" x14ac:dyDescent="0.45">
      <c r="A19" s="6" t="s">
        <v>142</v>
      </c>
      <c r="B19" s="1" t="s">
        <v>8</v>
      </c>
      <c r="C19" s="2" t="s">
        <v>130</v>
      </c>
      <c r="D19" s="3">
        <v>46113</v>
      </c>
      <c r="E19" s="3">
        <v>46173</v>
      </c>
      <c r="F19" s="4">
        <f>GanttTasks[[#This Row],[End]]-GanttTasks[[#This Row],[Start]]+1</f>
        <v>61</v>
      </c>
      <c r="G19" s="5">
        <v>1</v>
      </c>
      <c r="H19" s="1"/>
      <c r="I19" s="1"/>
      <c r="J19" s="1"/>
      <c r="K19" s="1"/>
      <c r="L19" s="1"/>
      <c r="M19" s="1"/>
    </row>
    <row r="20" spans="1:13" ht="28.5" x14ac:dyDescent="0.45">
      <c r="A20" s="6" t="s">
        <v>145</v>
      </c>
      <c r="B20" s="1" t="s">
        <v>8</v>
      </c>
      <c r="C20" s="2" t="s">
        <v>131</v>
      </c>
      <c r="D20" s="3">
        <v>46388</v>
      </c>
      <c r="E20" s="3">
        <v>46538</v>
      </c>
      <c r="F20" s="4">
        <f>GanttTasks[[#This Row],[End]]-GanttTasks[[#This Row],[Start]]+1</f>
        <v>151</v>
      </c>
      <c r="G20" s="5"/>
      <c r="H20" s="1"/>
      <c r="I20" s="1"/>
      <c r="J20" s="1"/>
      <c r="K20" s="1"/>
      <c r="L20" s="1"/>
      <c r="M20" s="1"/>
    </row>
    <row r="21" spans="1:13" x14ac:dyDescent="0.45">
      <c r="A21" s="6" t="s">
        <v>146</v>
      </c>
      <c r="B21" s="1" t="s">
        <v>7</v>
      </c>
      <c r="C21" s="2" t="s">
        <v>130</v>
      </c>
      <c r="D21" s="3">
        <v>45839</v>
      </c>
      <c r="E21" s="3">
        <v>46112</v>
      </c>
      <c r="F21" s="4">
        <f>GanttTasks[[#This Row],[End]]-GanttTasks[[#This Row],[Start]]+1</f>
        <v>274</v>
      </c>
      <c r="G21" s="5">
        <v>1</v>
      </c>
      <c r="H21" s="1"/>
      <c r="I21" s="1"/>
      <c r="J21" s="1"/>
      <c r="K21" s="1"/>
      <c r="L21" s="1"/>
      <c r="M21" s="1"/>
    </row>
    <row r="22" spans="1:13" x14ac:dyDescent="0.45">
      <c r="A22" s="6" t="s">
        <v>149</v>
      </c>
      <c r="B22" s="1" t="s">
        <v>7</v>
      </c>
      <c r="C22" s="2" t="s">
        <v>130</v>
      </c>
      <c r="D22" s="3">
        <v>46569</v>
      </c>
      <c r="E22" s="3">
        <v>46600</v>
      </c>
      <c r="F22" s="4">
        <f>GanttTasks[[#This Row],[End]]-GanttTasks[[#This Row],[Start]]+1</f>
        <v>32</v>
      </c>
      <c r="G22" s="5"/>
      <c r="H22" s="1"/>
      <c r="I22" s="1"/>
      <c r="J22" s="1"/>
      <c r="K22" s="1"/>
      <c r="L22" s="1"/>
      <c r="M22" s="1"/>
    </row>
    <row r="23" spans="1:13" ht="28.5" x14ac:dyDescent="0.45">
      <c r="A23" s="6" t="s">
        <v>148</v>
      </c>
      <c r="B23" s="1" t="s">
        <v>7</v>
      </c>
      <c r="C23" s="2" t="s">
        <v>130</v>
      </c>
      <c r="D23" s="3">
        <v>46388</v>
      </c>
      <c r="E23" s="3">
        <v>46873</v>
      </c>
      <c r="F23" s="4">
        <f>GanttTasks[[#This Row],[End]]-GanttTasks[[#This Row],[Start]]+1</f>
        <v>486</v>
      </c>
      <c r="G23" s="5"/>
      <c r="H23" s="1"/>
      <c r="I23" s="1"/>
      <c r="J23" s="1"/>
      <c r="K23" s="1"/>
      <c r="L23" s="1"/>
      <c r="M23" s="1"/>
    </row>
    <row r="24" spans="1:13" x14ac:dyDescent="0.45">
      <c r="A24" s="6" t="s">
        <v>150</v>
      </c>
      <c r="B24" s="1" t="s">
        <v>7</v>
      </c>
      <c r="C24" s="2" t="s">
        <v>130</v>
      </c>
      <c r="D24" s="3">
        <v>46905</v>
      </c>
      <c r="E24" s="3">
        <v>46949</v>
      </c>
      <c r="F24" s="4">
        <f>GanttTasks[[#This Row],[End]]-GanttTasks[[#This Row],[Start]]+1</f>
        <v>45</v>
      </c>
      <c r="G24" s="5">
        <v>0</v>
      </c>
      <c r="H24" s="1"/>
      <c r="I24" s="1"/>
      <c r="J24" s="1"/>
      <c r="K24" s="1"/>
      <c r="L24" s="1"/>
      <c r="M24" s="1"/>
    </row>
    <row r="25" spans="1:13" x14ac:dyDescent="0.45">
      <c r="A25" s="6" t="s">
        <v>147</v>
      </c>
      <c r="B25" s="1" t="s">
        <v>7</v>
      </c>
      <c r="C25" s="2" t="s">
        <v>130</v>
      </c>
      <c r="D25" s="3">
        <v>45839</v>
      </c>
      <c r="E25" s="3">
        <v>46935</v>
      </c>
      <c r="F25" s="4">
        <f>GanttTasks[[#This Row],[End]]-GanttTasks[[#This Row],[Start]]+1</f>
        <v>1097</v>
      </c>
      <c r="G25" s="5">
        <v>0</v>
      </c>
      <c r="H25" s="1"/>
      <c r="I25" s="1"/>
      <c r="J25" s="1"/>
      <c r="K25" s="1"/>
      <c r="L25" s="1"/>
      <c r="M25" s="1"/>
    </row>
    <row r="26" spans="1:13" x14ac:dyDescent="0.45">
      <c r="A26" s="6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</row>
    <row r="27" spans="1:13" x14ac:dyDescent="0.45">
      <c r="A27" s="6"/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</row>
    <row r="28" spans="1:13" x14ac:dyDescent="0.45">
      <c r="A28" s="6"/>
      <c r="B28" s="1"/>
      <c r="C28" s="2"/>
      <c r="D28" s="1"/>
      <c r="E28" s="1"/>
      <c r="F28" s="1"/>
      <c r="G28" s="1"/>
      <c r="H28" s="1"/>
      <c r="I28" s="1"/>
      <c r="J28" s="1"/>
      <c r="K28" s="1"/>
      <c r="L28" s="1"/>
    </row>
    <row r="29" spans="1:13" x14ac:dyDescent="0.45">
      <c r="A29" s="6"/>
      <c r="B29" s="1"/>
      <c r="C29" s="2"/>
      <c r="D29" s="1"/>
      <c r="E29" s="1"/>
      <c r="F29" s="1"/>
      <c r="G29" s="1"/>
      <c r="H29" s="1"/>
      <c r="I29" s="1"/>
      <c r="J29" s="1"/>
      <c r="K29" s="1"/>
      <c r="L29" s="1"/>
    </row>
    <row r="30" spans="1:13" x14ac:dyDescent="0.45">
      <c r="A30" s="6"/>
      <c r="B30" s="1"/>
      <c r="C30" s="2"/>
      <c r="D30" s="1"/>
      <c r="E30" s="1"/>
      <c r="F30" s="1"/>
      <c r="G30" s="1"/>
      <c r="H30" s="1"/>
      <c r="I30" s="1"/>
      <c r="J30" s="1"/>
      <c r="K30" s="1"/>
      <c r="L30" s="1"/>
    </row>
    <row r="31" spans="1:13" x14ac:dyDescent="0.45">
      <c r="A31" s="6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</row>
    <row r="32" spans="1:13" x14ac:dyDescent="0.45">
      <c r="A32" s="6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45">
      <c r="A33" s="6"/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45">
      <c r="A34" s="6"/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45">
      <c r="A35" s="6"/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45">
      <c r="A36" s="6"/>
      <c r="B36" s="1"/>
      <c r="C36" s="2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45">
      <c r="A37" s="6"/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45">
      <c r="A38" s="6"/>
      <c r="B38" s="1"/>
      <c r="C38" s="2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45">
      <c r="A39" s="6"/>
      <c r="B39" s="1"/>
      <c r="C39" s="2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45">
      <c r="A40" s="6"/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45">
      <c r="A41" s="6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45">
      <c r="A42" s="6"/>
      <c r="B42" s="1"/>
      <c r="C42" s="2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45">
      <c r="A43" s="6"/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</row>
  </sheetData>
  <mergeCells count="2">
    <mergeCell ref="A1:L1"/>
    <mergeCell ref="A3:L3"/>
  </mergeCells>
  <dataValidations count="2">
    <dataValidation type="list" allowBlank="1" showInputMessage="1" showErrorMessage="1" sqref="B6:B25" xr:uid="{0BB8D0C6-2AC2-4390-9C77-1AF2EA405562}">
      <formula1>"EnergySense, IGEN, Colleges"</formula1>
    </dataValidation>
    <dataValidation type="list" allowBlank="1" showInputMessage="1" showErrorMessage="1" sqref="C6:C25" xr:uid="{456BF5F5-8A86-4A24-B186-4C491634F455}">
      <formula1>"Y,N"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FE3C-84B9-4095-A0A8-E7C16ABE1821}">
  <dimension ref="A1:K25"/>
  <sheetViews>
    <sheetView workbookViewId="0">
      <selection activeCell="K1" sqref="K1"/>
    </sheetView>
  </sheetViews>
  <sheetFormatPr defaultColWidth="8.86328125" defaultRowHeight="14.25" x14ac:dyDescent="0.45"/>
  <cols>
    <col min="1" max="1" width="12.1328125" bestFit="1" customWidth="1"/>
    <col min="2" max="2" width="13.73046875" customWidth="1"/>
    <col min="3" max="3" width="49.73046875" hidden="1" customWidth="1"/>
    <col min="4" max="4" width="30.265625" style="13" bestFit="1" customWidth="1"/>
    <col min="5" max="5" width="31.86328125" customWidth="1"/>
    <col min="6" max="7" width="22.86328125" style="15" hidden="1" customWidth="1"/>
    <col min="8" max="8" width="9.73046875" customWidth="1"/>
    <col min="9" max="9" width="15.265625" customWidth="1"/>
    <col min="10" max="10" width="21" customWidth="1"/>
    <col min="11" max="11" width="7.1328125" style="12" customWidth="1"/>
  </cols>
  <sheetData>
    <row r="1" spans="1:11" s="12" customFormat="1" ht="16.5" customHeight="1" x14ac:dyDescent="0.45">
      <c r="A1" s="9" t="s">
        <v>11</v>
      </c>
      <c r="B1" s="9" t="s">
        <v>12</v>
      </c>
      <c r="C1" s="9" t="s">
        <v>13</v>
      </c>
      <c r="D1" s="9" t="s">
        <v>14</v>
      </c>
      <c r="E1" s="9" t="s">
        <v>15</v>
      </c>
      <c r="F1" s="10" t="s">
        <v>16</v>
      </c>
      <c r="G1" s="10" t="s">
        <v>17</v>
      </c>
      <c r="H1" s="9" t="s">
        <v>18</v>
      </c>
      <c r="I1" s="9" t="s">
        <v>19</v>
      </c>
      <c r="J1" s="9" t="s">
        <v>20</v>
      </c>
      <c r="K1" s="11" t="s">
        <v>21</v>
      </c>
    </row>
    <row r="2" spans="1:11" ht="16.5" customHeight="1" x14ac:dyDescent="0.45">
      <c r="A2" s="19" t="s">
        <v>34</v>
      </c>
      <c r="B2" s="19" t="s">
        <v>35</v>
      </c>
      <c r="C2" s="19" t="s">
        <v>36</v>
      </c>
      <c r="D2" s="15" t="s">
        <v>37</v>
      </c>
      <c r="E2" s="24" t="s">
        <v>38</v>
      </c>
      <c r="F2" s="17" t="s">
        <v>39</v>
      </c>
      <c r="G2" s="19"/>
      <c r="H2" t="s">
        <v>28</v>
      </c>
      <c r="I2" t="s">
        <v>24</v>
      </c>
      <c r="K2" s="21"/>
    </row>
    <row r="3" spans="1:11" s="19" customFormat="1" ht="16.5" customHeight="1" x14ac:dyDescent="0.45">
      <c r="A3" s="19" t="s">
        <v>40</v>
      </c>
      <c r="B3" s="19" t="s">
        <v>41</v>
      </c>
      <c r="C3" s="19" t="s">
        <v>42</v>
      </c>
      <c r="D3" s="15" t="s">
        <v>37</v>
      </c>
      <c r="E3" s="20" t="s">
        <v>43</v>
      </c>
      <c r="F3" s="17" t="s">
        <v>44</v>
      </c>
      <c r="H3" t="s">
        <v>28</v>
      </c>
      <c r="I3" s="19" t="s">
        <v>29</v>
      </c>
      <c r="K3" s="21"/>
    </row>
    <row r="4" spans="1:11" s="19" customFormat="1" ht="16.5" customHeight="1" x14ac:dyDescent="0.45">
      <c r="A4" s="19" t="s">
        <v>151</v>
      </c>
      <c r="B4" s="19" t="s">
        <v>152</v>
      </c>
      <c r="D4" s="15" t="s">
        <v>37</v>
      </c>
      <c r="E4" s="20" t="s">
        <v>153</v>
      </c>
      <c r="F4" s="17"/>
      <c r="G4" s="30"/>
      <c r="H4" t="s">
        <v>28</v>
      </c>
      <c r="I4" s="19" t="s">
        <v>25</v>
      </c>
      <c r="K4" s="21"/>
    </row>
    <row r="5" spans="1:11" s="19" customFormat="1" ht="16.5" customHeight="1" x14ac:dyDescent="0.45">
      <c r="A5" t="s">
        <v>45</v>
      </c>
      <c r="B5" t="s">
        <v>46</v>
      </c>
      <c r="C5" t="s">
        <v>47</v>
      </c>
      <c r="D5" s="13" t="s">
        <v>37</v>
      </c>
      <c r="E5" s="14" t="s">
        <v>48</v>
      </c>
      <c r="F5" s="17" t="s">
        <v>49</v>
      </c>
      <c r="G5" s="16"/>
      <c r="H5" t="s">
        <v>28</v>
      </c>
      <c r="I5" t="s">
        <v>25</v>
      </c>
      <c r="J5"/>
      <c r="K5" s="12"/>
    </row>
    <row r="6" spans="1:11" ht="16.5" customHeight="1" x14ac:dyDescent="0.45">
      <c r="A6" s="19" t="s">
        <v>50</v>
      </c>
      <c r="B6" s="19" t="s">
        <v>51</v>
      </c>
      <c r="C6" s="22" t="s">
        <v>52</v>
      </c>
      <c r="D6" s="15" t="s">
        <v>37</v>
      </c>
      <c r="E6" s="20" t="s">
        <v>53</v>
      </c>
      <c r="F6" s="23" t="s">
        <v>54</v>
      </c>
      <c r="G6" s="18"/>
      <c r="H6" t="s">
        <v>28</v>
      </c>
      <c r="I6" s="19" t="s">
        <v>19</v>
      </c>
      <c r="J6" s="19" t="s">
        <v>30</v>
      </c>
      <c r="K6" s="21" t="s">
        <v>55</v>
      </c>
    </row>
    <row r="7" spans="1:11" ht="16.5" customHeight="1" x14ac:dyDescent="0.45">
      <c r="A7" t="s">
        <v>59</v>
      </c>
      <c r="B7" t="s">
        <v>64</v>
      </c>
      <c r="D7" s="13" t="s">
        <v>67</v>
      </c>
      <c r="E7" s="14" t="s">
        <v>68</v>
      </c>
      <c r="F7" s="15" t="s">
        <v>69</v>
      </c>
      <c r="G7" s="16"/>
      <c r="H7" t="s">
        <v>56</v>
      </c>
      <c r="I7" t="s">
        <v>23</v>
      </c>
    </row>
    <row r="8" spans="1:11" ht="16.5" customHeight="1" x14ac:dyDescent="0.45">
      <c r="A8" s="19" t="s">
        <v>70</v>
      </c>
      <c r="B8" s="19" t="s">
        <v>71</v>
      </c>
      <c r="C8" s="19" t="s">
        <v>72</v>
      </c>
      <c r="D8" s="15" t="s">
        <v>67</v>
      </c>
      <c r="E8" s="20" t="s">
        <v>73</v>
      </c>
      <c r="F8" s="15" t="s">
        <v>74</v>
      </c>
      <c r="G8" s="16"/>
      <c r="H8" t="s">
        <v>56</v>
      </c>
      <c r="I8" t="s">
        <v>19</v>
      </c>
    </row>
    <row r="9" spans="1:11" ht="16.5" customHeight="1" x14ac:dyDescent="0.45">
      <c r="A9" s="19" t="s">
        <v>75</v>
      </c>
      <c r="B9" s="19" t="s">
        <v>76</v>
      </c>
      <c r="C9" s="19" t="s">
        <v>77</v>
      </c>
      <c r="D9" s="15" t="s">
        <v>67</v>
      </c>
      <c r="E9" s="20" t="s">
        <v>78</v>
      </c>
      <c r="F9" s="15" t="s">
        <v>79</v>
      </c>
      <c r="G9" s="16"/>
      <c r="H9" t="s">
        <v>56</v>
      </c>
    </row>
    <row r="10" spans="1:11" ht="16.5" customHeight="1" x14ac:dyDescent="0.45">
      <c r="A10" t="s">
        <v>80</v>
      </c>
      <c r="B10" t="s">
        <v>81</v>
      </c>
      <c r="C10" s="19" t="s">
        <v>82</v>
      </c>
      <c r="D10" s="13" t="s">
        <v>67</v>
      </c>
      <c r="E10" s="14" t="s">
        <v>83</v>
      </c>
      <c r="G10" s="16"/>
      <c r="H10" t="s">
        <v>56</v>
      </c>
      <c r="I10" t="s">
        <v>24</v>
      </c>
    </row>
    <row r="11" spans="1:11" ht="16.5" customHeight="1" x14ac:dyDescent="0.45">
      <c r="A11" s="19" t="s">
        <v>57</v>
      </c>
      <c r="B11" s="19" t="s">
        <v>85</v>
      </c>
      <c r="C11" s="19" t="s">
        <v>27</v>
      </c>
      <c r="D11" s="15" t="s">
        <v>86</v>
      </c>
      <c r="E11" s="20" t="s">
        <v>87</v>
      </c>
      <c r="F11" s="26" t="s">
        <v>88</v>
      </c>
      <c r="G11" s="16"/>
      <c r="H11" t="s">
        <v>22</v>
      </c>
    </row>
    <row r="12" spans="1:11" ht="16.5" customHeight="1" x14ac:dyDescent="0.45">
      <c r="A12" t="s">
        <v>89</v>
      </c>
      <c r="B12" t="s">
        <v>90</v>
      </c>
      <c r="C12" s="19" t="s">
        <v>84</v>
      </c>
      <c r="D12" s="13" t="s">
        <v>86</v>
      </c>
      <c r="E12" s="14" t="s">
        <v>91</v>
      </c>
      <c r="F12" s="15" t="s">
        <v>92</v>
      </c>
      <c r="G12" s="16"/>
      <c r="H12" t="s">
        <v>22</v>
      </c>
      <c r="I12" t="s">
        <v>24</v>
      </c>
    </row>
    <row r="13" spans="1:11" ht="16.5" customHeight="1" x14ac:dyDescent="0.45">
      <c r="A13" t="s">
        <v>22</v>
      </c>
      <c r="B13" t="s">
        <v>93</v>
      </c>
      <c r="C13" t="s">
        <v>94</v>
      </c>
      <c r="D13" s="13" t="s">
        <v>86</v>
      </c>
      <c r="E13" s="14" t="s">
        <v>95</v>
      </c>
      <c r="F13" s="27" t="s">
        <v>96</v>
      </c>
      <c r="G13" s="16"/>
      <c r="H13" t="s">
        <v>22</v>
      </c>
      <c r="I13" t="s">
        <v>19</v>
      </c>
      <c r="J13" t="s">
        <v>32</v>
      </c>
      <c r="K13" s="12" t="s">
        <v>55</v>
      </c>
    </row>
    <row r="14" spans="1:11" ht="16.5" customHeight="1" x14ac:dyDescent="0.45">
      <c r="A14" t="s">
        <v>58</v>
      </c>
      <c r="B14" t="s">
        <v>31</v>
      </c>
      <c r="C14" s="25" t="s">
        <v>65</v>
      </c>
      <c r="D14" s="13" t="s">
        <v>97</v>
      </c>
      <c r="E14" s="14" t="s">
        <v>98</v>
      </c>
      <c r="F14" s="15" t="s">
        <v>99</v>
      </c>
      <c r="G14" s="16"/>
      <c r="H14" t="s">
        <v>22</v>
      </c>
      <c r="I14" t="s">
        <v>19</v>
      </c>
      <c r="J14" t="s">
        <v>24</v>
      </c>
      <c r="K14" s="12" t="s">
        <v>55</v>
      </c>
    </row>
    <row r="15" spans="1:11" ht="16.5" customHeight="1" x14ac:dyDescent="0.45">
      <c r="A15" t="s">
        <v>126</v>
      </c>
      <c r="B15" t="s">
        <v>127</v>
      </c>
      <c r="C15" t="s">
        <v>61</v>
      </c>
      <c r="D15" s="13" t="s">
        <v>97</v>
      </c>
      <c r="E15" s="14" t="s">
        <v>128</v>
      </c>
      <c r="F15" s="27" t="s">
        <v>100</v>
      </c>
      <c r="G15" s="16"/>
      <c r="H15" t="s">
        <v>22</v>
      </c>
      <c r="I15" t="s">
        <v>29</v>
      </c>
    </row>
    <row r="16" spans="1:11" ht="16.5" customHeight="1" x14ac:dyDescent="0.45">
      <c r="A16" t="s">
        <v>75</v>
      </c>
      <c r="B16" t="s">
        <v>101</v>
      </c>
      <c r="C16" s="19" t="s">
        <v>63</v>
      </c>
      <c r="D16" s="13" t="s">
        <v>97</v>
      </c>
      <c r="E16" s="14" t="s">
        <v>102</v>
      </c>
      <c r="G16" s="16"/>
      <c r="H16" t="s">
        <v>22</v>
      </c>
      <c r="I16" t="s">
        <v>29</v>
      </c>
      <c r="K16" s="12" t="s">
        <v>55</v>
      </c>
    </row>
    <row r="17" spans="1:11" ht="16.5" customHeight="1" x14ac:dyDescent="0.45">
      <c r="A17" t="s">
        <v>103</v>
      </c>
      <c r="B17" t="s">
        <v>104</v>
      </c>
      <c r="C17" t="s">
        <v>105</v>
      </c>
      <c r="D17" s="13" t="s">
        <v>106</v>
      </c>
      <c r="E17" s="14" t="s">
        <v>107</v>
      </c>
      <c r="F17" s="15">
        <v>6189250409</v>
      </c>
      <c r="G17" s="16"/>
      <c r="H17" t="s">
        <v>56</v>
      </c>
    </row>
    <row r="18" spans="1:11" ht="16.5" customHeight="1" x14ac:dyDescent="0.45">
      <c r="A18" s="19" t="s">
        <v>22</v>
      </c>
      <c r="B18" s="19" t="s">
        <v>108</v>
      </c>
      <c r="C18" s="19" t="s">
        <v>62</v>
      </c>
      <c r="D18" s="15" t="s">
        <v>106</v>
      </c>
      <c r="E18" s="20" t="s">
        <v>109</v>
      </c>
      <c r="F18" s="15" t="s">
        <v>110</v>
      </c>
      <c r="G18" s="16"/>
      <c r="H18" t="s">
        <v>56</v>
      </c>
    </row>
    <row r="19" spans="1:11" ht="16.5" customHeight="1" x14ac:dyDescent="0.45">
      <c r="A19" t="s">
        <v>103</v>
      </c>
      <c r="B19" t="s">
        <v>111</v>
      </c>
      <c r="C19" t="s">
        <v>112</v>
      </c>
      <c r="D19" s="13" t="s">
        <v>106</v>
      </c>
      <c r="E19" s="14" t="s">
        <v>113</v>
      </c>
      <c r="F19" s="15" t="s">
        <v>114</v>
      </c>
      <c r="G19" s="16"/>
      <c r="H19" t="s">
        <v>56</v>
      </c>
    </row>
    <row r="20" spans="1:11" ht="16.5" customHeight="1" x14ac:dyDescent="0.45">
      <c r="A20" s="19" t="s">
        <v>115</v>
      </c>
      <c r="B20" s="19" t="s">
        <v>116</v>
      </c>
      <c r="C20" s="19" t="s">
        <v>33</v>
      </c>
      <c r="D20" s="15" t="s">
        <v>106</v>
      </c>
      <c r="E20" s="20" t="s">
        <v>117</v>
      </c>
      <c r="F20" s="26" t="s">
        <v>118</v>
      </c>
      <c r="G20" s="16"/>
      <c r="H20" t="s">
        <v>56</v>
      </c>
    </row>
    <row r="21" spans="1:11" ht="16.5" customHeight="1" x14ac:dyDescent="0.45">
      <c r="A21" s="19" t="s">
        <v>119</v>
      </c>
      <c r="B21" s="19" t="s">
        <v>120</v>
      </c>
      <c r="C21" s="19" t="s">
        <v>66</v>
      </c>
      <c r="D21" s="15" t="s">
        <v>106</v>
      </c>
      <c r="E21" s="20" t="s">
        <v>121</v>
      </c>
      <c r="F21" s="15" t="s">
        <v>122</v>
      </c>
      <c r="G21" s="16"/>
      <c r="H21" t="s">
        <v>56</v>
      </c>
      <c r="I21" t="s">
        <v>24</v>
      </c>
    </row>
    <row r="22" spans="1:11" ht="16.5" customHeight="1" x14ac:dyDescent="0.45">
      <c r="A22" t="s">
        <v>123</v>
      </c>
      <c r="B22" t="s">
        <v>124</v>
      </c>
      <c r="C22" t="s">
        <v>60</v>
      </c>
      <c r="D22" s="13" t="s">
        <v>106</v>
      </c>
      <c r="E22" s="14" t="s">
        <v>125</v>
      </c>
      <c r="F22" s="17"/>
      <c r="G22" s="18"/>
      <c r="H22" t="s">
        <v>56</v>
      </c>
      <c r="I22" t="s">
        <v>19</v>
      </c>
      <c r="J22" t="s">
        <v>23</v>
      </c>
      <c r="K22" s="12" t="s">
        <v>26</v>
      </c>
    </row>
    <row r="23" spans="1:11" ht="16.5" customHeight="1" x14ac:dyDescent="0.45">
      <c r="A23" s="19"/>
      <c r="B23" s="19"/>
      <c r="C23" s="22"/>
      <c r="D23" s="15"/>
      <c r="E23" s="20"/>
      <c r="F23" s="17"/>
      <c r="G23" s="18"/>
    </row>
    <row r="25" spans="1:11" ht="16.5" customHeight="1" x14ac:dyDescent="0.45">
      <c r="K25" s="12">
        <f>COUNTA(Table2[Nov])</f>
        <v>5</v>
      </c>
    </row>
  </sheetData>
  <dataValidations count="6">
    <dataValidation type="list" allowBlank="1" showInputMessage="1" showErrorMessage="1" sqref="I1" xr:uid="{5CFBF46D-CC9C-4F02-851D-ADDF00EAD240}">
      <formula1>"IGEN Role, Liaison, CBO, Accounting, Instructional Admin, Facility Mngr, Instructional Admin, Grant Manager"</formula1>
    </dataValidation>
    <dataValidation type="list" allowBlank="1" showInputMessage="1" showErrorMessage="1" sqref="J1" xr:uid="{4C5A3EA8-D1A1-40CB-9B67-C0347875CB8F}">
      <formula1>"College Role, Liaison, CBO, Accounting, Instructional Admin, Facility Mngr, Instructional Admin, Grant Manager"</formula1>
    </dataValidation>
    <dataValidation type="list" allowBlank="1" showInputMessage="1" showErrorMessage="1" sqref="I24:J169" xr:uid="{1496019C-2472-4B14-89EF-0FB6143D1972}">
      <formula1>"Liaison, CBO, Accounting"</formula1>
    </dataValidation>
    <dataValidation type="list" allowBlank="1" showInputMessage="1" showErrorMessage="1" sqref="J2:J23" xr:uid="{021ABF30-61A3-4C43-9BCD-F1B0E207DF2F}">
      <formula1>"Sustainability Specialist, Faculty Member, CBO, Accounting, Instructional Admin, Facility Mngr, Instructional Admin, Grant Manager"</formula1>
    </dataValidation>
    <dataValidation allowBlank="1" showInputMessage="1" showErrorMessage="1" sqref="K2:K23" xr:uid="{2888D258-0709-4619-BFB2-309048954E9E}"/>
    <dataValidation type="list" allowBlank="1" showInputMessage="1" showErrorMessage="1" sqref="I2:I23" xr:uid="{0CD23F67-B863-47F7-A1C0-4657FCEAC428}">
      <formula1>"Liaison, Sustainability Specialist, Faculty Member, CBO, Accounting, Instructional Admin, Facility Mngr, Instructional Admin, Grant Manager"</formula1>
    </dataValidation>
  </dataValidations>
  <hyperlinks>
    <hyperlink ref="E13" r:id="rId1" xr:uid="{2D36351A-074F-4A0A-A895-647BD15ACB5F}"/>
    <hyperlink ref="E14" r:id="rId2" xr:uid="{0D6BA0A3-B28C-4828-AF73-9BA637DB68BF}"/>
    <hyperlink ref="E17" r:id="rId3" xr:uid="{090475D6-E7BB-4E2B-8162-1FCAEE0E2ECA}"/>
    <hyperlink ref="E19" r:id="rId4" xr:uid="{9B984C0F-C109-4EC2-8CAA-6D19A466A977}"/>
    <hyperlink ref="E7" r:id="rId5" xr:uid="{DD983188-8D5D-4DD0-877B-DF072BF2A8E4}"/>
    <hyperlink ref="E10" r:id="rId6" xr:uid="{42B72D28-81A7-4EA7-8883-60545195F40F}"/>
    <hyperlink ref="E12" r:id="rId7" xr:uid="{0260AED7-A701-47F8-845D-FF1931A83C8C}"/>
    <hyperlink ref="E16" r:id="rId8" xr:uid="{A7E2821E-4955-4091-8CC1-6A5AB02DD6FD}"/>
    <hyperlink ref="E2" r:id="rId9" xr:uid="{E52D55B5-221F-479F-ABCA-5B537F9BC7E9}"/>
    <hyperlink ref="E8" r:id="rId10" xr:uid="{7CD438ED-DBE3-41A6-BBEB-928806F08154}"/>
    <hyperlink ref="E9" r:id="rId11" xr:uid="{06BAD344-6EBF-4BD0-8BFC-61358720B0D3}"/>
    <hyperlink ref="E11" r:id="rId12" xr:uid="{CC94CB3E-129B-4503-AA2D-586D7C1ACDBE}"/>
    <hyperlink ref="E18" r:id="rId13" xr:uid="{AE0EE603-7006-4549-AD85-FD59F115E4C8}"/>
    <hyperlink ref="E20" r:id="rId14" xr:uid="{D1029053-2988-4A08-99E1-DCDABD350DFF}"/>
    <hyperlink ref="E21" r:id="rId15" xr:uid="{E1D2EA1B-BD3D-4504-A8DE-92FB63DFD636}"/>
    <hyperlink ref="E3" r:id="rId16" xr:uid="{85CA0882-8EE9-4398-91A2-9905FBAFA29E}"/>
    <hyperlink ref="E5" r:id="rId17" xr:uid="{E12590F1-A98F-41A3-B5D3-B114A2221FE0}"/>
    <hyperlink ref="E6" r:id="rId18" xr:uid="{45054B18-330F-40C2-81A7-AAE292AF490E}"/>
    <hyperlink ref="E15" r:id="rId19" xr:uid="{A4ECEC6E-130A-448B-BC28-3BB355BBC386}"/>
    <hyperlink ref="E22" r:id="rId20" xr:uid="{7B46815C-957A-4E36-B277-46F2D58F56D6}"/>
    <hyperlink ref="E4" r:id="rId21" xr:uid="{16D2599F-28C6-45E0-A6B8-AC13BAD4110D}"/>
  </hyperlinks>
  <pageMargins left="0.7" right="0.7" top="0.75" bottom="0.75" header="0.3" footer="0.3"/>
  <legacyDrawing r:id="rId22"/>
  <tableParts count="1">
    <tablePart r:id="rId2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Task Table</vt:lpstr>
      <vt:lpstr>Energy Planning Teams</vt:lpstr>
      <vt:lpstr>Gantt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McCormick</dc:creator>
  <cp:lastModifiedBy>Brad McCormick</cp:lastModifiedBy>
  <dcterms:created xsi:type="dcterms:W3CDTF">2026-08-17T12:02:21Z</dcterms:created>
  <dcterms:modified xsi:type="dcterms:W3CDTF">2026-08-25T14:20:28Z</dcterms:modified>
</cp:coreProperties>
</file>